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PIF102C\OA-ba0010$\ユーザ作業用フォルダ\KYOSAI1\庶務（事業）\019検診関係\001がん検診\R07年度がん検診\入札HP掲載用\内視鏡なし\"/>
    </mc:Choice>
  </mc:AlternateContent>
  <xr:revisionPtr revIDLastSave="0" documentId="13_ncr:1_{89FF83A0-65B7-4566-8939-EE4B6DEAE08D}" xr6:coauthVersionLast="47" xr6:coauthVersionMax="47" xr10:uidLastSave="{00000000-0000-0000-0000-000000000000}"/>
  <bookViews>
    <workbookView xWindow="-110" yWindow="-110" windowWidth="19420" windowHeight="10420" xr2:uid="{64AED9E7-2DC3-4C32-999B-5E0AE0B75C5B}"/>
  </bookViews>
  <sheets>
    <sheet name="胃内視鏡なし(内訳明細書）" sheetId="7" r:id="rId1"/>
    <sheet name="〇胃内視鏡なし（年度別内訳明細書）【令和７年度】" sheetId="9" r:id="rId2"/>
    <sheet name="〇胃内視鏡なし（年度別内訳内訳明細書）【令和８年度】" sheetId="11" r:id="rId3"/>
    <sheet name="〇胃内視鏡なし（年度別内訳明細書）【令和９年度】" sheetId="12" r:id="rId4"/>
  </sheets>
  <definedNames>
    <definedName name="_xlnm.Print_Area" localSheetId="2">'〇胃内視鏡なし（年度別内訳内訳明細書）【令和８年度】'!$A$1:$E$28</definedName>
    <definedName name="_xlnm.Print_Area" localSheetId="1">'〇胃内視鏡なし（年度別内訳明細書）【令和７年度】'!$A$1:$E$28</definedName>
    <definedName name="_xlnm.Print_Area" localSheetId="3">'〇胃内視鏡なし（年度別内訳明細書）【令和９年度】'!$A$1:$E$28</definedName>
    <definedName name="_xlnm.Print_Area" localSheetId="0">'胃内視鏡なし(内訳明細書）'!$A$1:$C$13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2" l="1"/>
  <c r="E21" i="12" s="1"/>
  <c r="E12" i="12"/>
  <c r="E11" i="12"/>
  <c r="E10" i="12"/>
  <c r="E9" i="12"/>
  <c r="E8" i="12"/>
  <c r="E7" i="12"/>
  <c r="E6" i="12"/>
  <c r="E13" i="12" s="1"/>
  <c r="E20" i="11"/>
  <c r="E21" i="11" s="1"/>
  <c r="E12" i="11"/>
  <c r="E11" i="11"/>
  <c r="E10" i="11"/>
  <c r="E9" i="11"/>
  <c r="E8" i="11"/>
  <c r="E7" i="11"/>
  <c r="E6" i="11"/>
  <c r="E13" i="11" s="1"/>
  <c r="E14" i="12" l="1"/>
  <c r="E22" i="12"/>
  <c r="E23" i="12" s="1"/>
  <c r="E14" i="11"/>
  <c r="E22" i="11"/>
  <c r="E23" i="11" s="1"/>
  <c r="E28" i="12" l="1"/>
  <c r="E15" i="12"/>
  <c r="E27" i="12" s="1"/>
  <c r="E28" i="11"/>
  <c r="E15" i="11"/>
  <c r="E27" i="11" s="1"/>
  <c r="E20" i="9" l="1"/>
  <c r="E21" i="9"/>
  <c r="E12" i="9"/>
  <c r="E11" i="9"/>
  <c r="E10" i="9"/>
  <c r="E9" i="9"/>
  <c r="E8" i="9"/>
  <c r="E7" i="9"/>
  <c r="E6" i="9"/>
  <c r="E13" i="9" s="1"/>
  <c r="E14" i="9" l="1"/>
  <c r="E22" i="9"/>
  <c r="E23" i="9" s="1"/>
  <c r="E28" i="9" l="1"/>
  <c r="E15" i="9"/>
  <c r="E27" i="9" s="1"/>
</calcChain>
</file>

<file path=xl/sharedStrings.xml><?xml version="1.0" encoding="utf-8"?>
<sst xmlns="http://schemas.openxmlformats.org/spreadsheetml/2006/main" count="118" uniqueCount="42">
  <si>
    <t>内容</t>
  </si>
  <si>
    <t>喀痰細胞検査</t>
  </si>
  <si>
    <t>内訳明細書</t>
    <phoneticPr fontId="4"/>
  </si>
  <si>
    <t>予定人数</t>
    <rPh sb="2" eb="4">
      <t>ニンズウ</t>
    </rPh>
    <phoneticPr fontId="4"/>
  </si>
  <si>
    <t>女性がん検診セット</t>
    <phoneticPr fontId="4"/>
  </si>
  <si>
    <t>肝炎ウイルス検査
（HBs抗原検査、HCV抗体検査）</t>
    <phoneticPr fontId="4"/>
  </si>
  <si>
    <t>小計</t>
    <rPh sb="0" eb="2">
      <t>ショウケイ</t>
    </rPh>
    <phoneticPr fontId="4"/>
  </si>
  <si>
    <t>肝炎ウイルス検査
（HCV核酸増幅検査）</t>
    <phoneticPr fontId="4"/>
  </si>
  <si>
    <t>合計（①）</t>
    <rPh sb="0" eb="2">
      <t>ゴウケイ</t>
    </rPh>
    <phoneticPr fontId="4"/>
  </si>
  <si>
    <t>合計（②）</t>
    <rPh sb="0" eb="2">
      <t>ゴウケイ</t>
    </rPh>
    <phoneticPr fontId="4"/>
  </si>
  <si>
    <t>単価(税抜)</t>
    <rPh sb="0" eb="2">
      <t>タンカ</t>
    </rPh>
    <rPh sb="3" eb="5">
      <t>ゼイヌ</t>
    </rPh>
    <phoneticPr fontId="4"/>
  </si>
  <si>
    <t>消費税及び地方消費税の額</t>
    <rPh sb="0" eb="3">
      <t>ショウヒゼイ</t>
    </rPh>
    <rPh sb="3" eb="4">
      <t>オヨ</t>
    </rPh>
    <rPh sb="5" eb="7">
      <t>チホウ</t>
    </rPh>
    <rPh sb="7" eb="10">
      <t>ショウヒゼイ</t>
    </rPh>
    <rPh sb="11" eb="12">
      <t>ガク</t>
    </rPh>
    <phoneticPr fontId="4"/>
  </si>
  <si>
    <t>うち消費税及び地方消費税の額</t>
    <rPh sb="2" eb="5">
      <t>ショウヒゼイ</t>
    </rPh>
    <rPh sb="5" eb="6">
      <t>オヨ</t>
    </rPh>
    <rPh sb="7" eb="9">
      <t>チホウ</t>
    </rPh>
    <rPh sb="9" eb="12">
      <t>ショウヒゼイ</t>
    </rPh>
    <rPh sb="13" eb="14">
      <t>ガク</t>
    </rPh>
    <phoneticPr fontId="4"/>
  </si>
  <si>
    <t>金額</t>
    <rPh sb="0" eb="1">
      <t>キン</t>
    </rPh>
    <rPh sb="1" eb="2">
      <t>ガク</t>
    </rPh>
    <phoneticPr fontId="4"/>
  </si>
  <si>
    <t>金額</t>
    <rPh sb="0" eb="2">
      <t>キンガク</t>
    </rPh>
    <phoneticPr fontId="4"/>
  </si>
  <si>
    <t>【収入】（自己負担金）</t>
    <rPh sb="1" eb="3">
      <t>シュウニュウ</t>
    </rPh>
    <rPh sb="5" eb="10">
      <t>ジコフタンキン</t>
    </rPh>
    <phoneticPr fontId="4"/>
  </si>
  <si>
    <t>腹部超音波検査　</t>
    <phoneticPr fontId="4"/>
  </si>
  <si>
    <t>【収支】（共済負担額－自己負担金）</t>
    <rPh sb="1" eb="3">
      <t>シュウシ</t>
    </rPh>
    <rPh sb="5" eb="7">
      <t>キョウサイ</t>
    </rPh>
    <rPh sb="7" eb="10">
      <t>フタンガク</t>
    </rPh>
    <rPh sb="11" eb="16">
      <t>ジコフタンキン</t>
    </rPh>
    <phoneticPr fontId="4"/>
  </si>
  <si>
    <t>総合計（①－②）</t>
    <phoneticPr fontId="4"/>
  </si>
  <si>
    <t>契約金額</t>
    <rPh sb="0" eb="4">
      <t>ケイヤクキンガク</t>
    </rPh>
    <phoneticPr fontId="4"/>
  </si>
  <si>
    <t>【支出】（共済負担額＋自己負担金）</t>
    <rPh sb="1" eb="3">
      <t>シシュツ</t>
    </rPh>
    <rPh sb="5" eb="10">
      <t>キョウサイフタンガク</t>
    </rPh>
    <rPh sb="11" eb="16">
      <t>ジコフタンキン</t>
    </rPh>
    <phoneticPr fontId="4"/>
  </si>
  <si>
    <t>※　単価（税抜）は自己負担金（500円）（税抜）を含む。</t>
    <phoneticPr fontId="4"/>
  </si>
  <si>
    <t>年度</t>
    <rPh sb="0" eb="2">
      <t>ネンド</t>
    </rPh>
    <phoneticPr fontId="4"/>
  </si>
  <si>
    <t>令和７年度</t>
    <rPh sb="0" eb="2">
      <t>レイワ</t>
    </rPh>
    <rPh sb="3" eb="5">
      <t>ネンド</t>
    </rPh>
    <phoneticPr fontId="4"/>
  </si>
  <si>
    <t>令和８年度</t>
    <rPh sb="0" eb="2">
      <t>レイワ</t>
    </rPh>
    <rPh sb="3" eb="5">
      <t>ネンド</t>
    </rPh>
    <phoneticPr fontId="4"/>
  </si>
  <si>
    <t>令和９年度</t>
    <rPh sb="0" eb="2">
      <t>レイワ</t>
    </rPh>
    <rPh sb="3" eb="5">
      <t>ネンド</t>
    </rPh>
    <phoneticPr fontId="4"/>
  </si>
  <si>
    <t>消費税及び地方消費税の額</t>
    <phoneticPr fontId="4"/>
  </si>
  <si>
    <t>総合計</t>
    <rPh sb="0" eb="3">
      <t>ソウゴウケイ</t>
    </rPh>
    <phoneticPr fontId="4"/>
  </si>
  <si>
    <r>
      <t>契約金額</t>
    </r>
    <r>
      <rPr>
        <b/>
        <u val="double"/>
        <sz val="10.5"/>
        <color theme="1"/>
        <rFont val="ＭＳ 明朝"/>
        <family val="1"/>
        <charset val="128"/>
      </rPr>
      <t>※</t>
    </r>
    <rPh sb="0" eb="4">
      <t>ケイヤクキンガク</t>
    </rPh>
    <phoneticPr fontId="4"/>
  </si>
  <si>
    <t>男性がん検診セット</t>
    <phoneticPr fontId="4"/>
  </si>
  <si>
    <t>前立腺がん検査</t>
    <rPh sb="0" eb="3">
      <t>ゼンリツセン</t>
    </rPh>
    <rPh sb="5" eb="7">
      <t>ケンサ</t>
    </rPh>
    <phoneticPr fontId="4"/>
  </si>
  <si>
    <t>腹部超音波検査　※</t>
    <phoneticPr fontId="4"/>
  </si>
  <si>
    <t>令和７年度分</t>
    <rPh sb="0" eb="2">
      <t>レイワ</t>
    </rPh>
    <rPh sb="3" eb="5">
      <t>ネンド</t>
    </rPh>
    <rPh sb="5" eb="6">
      <t>ブン</t>
    </rPh>
    <phoneticPr fontId="4"/>
  </si>
  <si>
    <t>令和６年度</t>
    <rPh sb="0" eb="2">
      <t>レイワ</t>
    </rPh>
    <rPh sb="3" eb="5">
      <t>ネンド</t>
    </rPh>
    <phoneticPr fontId="4"/>
  </si>
  <si>
    <t>0円</t>
    <rPh sb="1" eb="2">
      <t>エン</t>
    </rPh>
    <phoneticPr fontId="4"/>
  </si>
  <si>
    <t>円</t>
    <rPh sb="0" eb="1">
      <t>エン</t>
    </rPh>
    <phoneticPr fontId="4"/>
  </si>
  <si>
    <t>名称：がん検診等業務委託(胃内視鏡検査なし)（長期継続契約）（概算契約）</t>
    <phoneticPr fontId="4"/>
  </si>
  <si>
    <t>年度別内訳明細書</t>
    <rPh sb="0" eb="3">
      <t>ネンドベツ</t>
    </rPh>
    <phoneticPr fontId="4"/>
  </si>
  <si>
    <t>令和８年度分</t>
    <rPh sb="0" eb="2">
      <t>レイワ</t>
    </rPh>
    <rPh sb="3" eb="5">
      <t>ネンド</t>
    </rPh>
    <rPh sb="5" eb="6">
      <t>ブン</t>
    </rPh>
    <phoneticPr fontId="4"/>
  </si>
  <si>
    <t>令和９年度分</t>
    <rPh sb="0" eb="2">
      <t>レイワ</t>
    </rPh>
    <rPh sb="3" eb="5">
      <t>ネンド</t>
    </rPh>
    <rPh sb="5" eb="6">
      <t>ブン</t>
    </rPh>
    <phoneticPr fontId="4"/>
  </si>
  <si>
    <t>名称：がん検診等業務委託(胃内視鏡検査なし)（長期継続契約）（概算契約）</t>
    <rPh sb="23" eb="29">
      <t>チョウキケイゾクケイヤク</t>
    </rPh>
    <phoneticPr fontId="4"/>
  </si>
  <si>
    <t>※契約金額は、自己負担金の収入見込み分を減額した金額とする。</t>
    <rPh sb="1" eb="5">
      <t>ケイヤクキンガク</t>
    </rPh>
    <rPh sb="7" eb="12">
      <t>ジコフタンキン</t>
    </rPh>
    <rPh sb="13" eb="15">
      <t>シュウニュウ</t>
    </rPh>
    <rPh sb="15" eb="17">
      <t>ミコ</t>
    </rPh>
    <rPh sb="18" eb="19">
      <t>ブン</t>
    </rPh>
    <rPh sb="20" eb="22">
      <t>ゲンガク</t>
    </rPh>
    <rPh sb="24" eb="26">
      <t>キンガク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</si>
</sst>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人&quot;;[Red]\-#,###&quot;人&quot;"/>
    <numFmt numFmtId="177" formatCode="#,##0&quot;円&quot;;[Red]\-#,##0&quot;円&quot;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u val="double"/>
      <sz val="11"/>
      <color theme="1"/>
      <name val="ＭＳ 明朝"/>
      <family val="1"/>
      <charset val="128"/>
    </font>
    <font>
      <b/>
      <u val="double"/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176" fontId="2" fillId="0" borderId="1" xfId="1" applyNumberFormat="1" applyFont="1" applyBorder="1" applyAlignment="1">
      <alignment horizontal="right" vertical="center" wrapText="1"/>
    </xf>
    <xf numFmtId="177" fontId="5" fillId="0" borderId="1" xfId="1" applyNumberFormat="1" applyFont="1" applyBorder="1" applyAlignment="1">
      <alignment vertical="center" wrapText="1"/>
    </xf>
    <xf numFmtId="177" fontId="3" fillId="0" borderId="1" xfId="1" applyNumberFormat="1" applyFont="1" applyBorder="1">
      <alignment vertical="center"/>
    </xf>
    <xf numFmtId="177" fontId="3" fillId="0" borderId="1" xfId="0" applyNumberFormat="1" applyFont="1" applyBorder="1">
      <alignment vertical="center"/>
    </xf>
    <xf numFmtId="0" fontId="3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vertical="center" wrapText="1"/>
    </xf>
    <xf numFmtId="177" fontId="3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7" fontId="3" fillId="0" borderId="0" xfId="1" applyNumberFormat="1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7" fontId="5" fillId="0" borderId="5" xfId="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F6717-D455-4D3E-8D5E-2CEEAE3807ED}">
  <sheetPr>
    <pageSetUpPr fitToPage="1"/>
  </sheetPr>
  <dimension ref="A1:B37"/>
  <sheetViews>
    <sheetView tabSelected="1" view="pageBreakPreview" zoomScale="98" zoomScaleNormal="100" zoomScaleSheetLayoutView="98" workbookViewId="0">
      <selection sqref="A1:B1"/>
    </sheetView>
  </sheetViews>
  <sheetFormatPr defaultColWidth="8.58203125" defaultRowHeight="13" x14ac:dyDescent="0.55000000000000004"/>
  <cols>
    <col min="1" max="1" width="31.83203125" style="1" customWidth="1"/>
    <col min="2" max="2" width="35" style="1" customWidth="1"/>
    <col min="3" max="3" width="20.25" style="1" customWidth="1"/>
    <col min="4" max="4" width="9.25" style="1" customWidth="1"/>
    <col min="5" max="16384" width="8.58203125" style="1"/>
  </cols>
  <sheetData>
    <row r="1" spans="1:2" ht="21.65" customHeight="1" x14ac:dyDescent="0.55000000000000004">
      <c r="A1" s="30" t="s">
        <v>2</v>
      </c>
      <c r="B1" s="30"/>
    </row>
    <row r="2" spans="1:2" ht="15" customHeight="1" x14ac:dyDescent="0.55000000000000004">
      <c r="A2" s="31" t="s">
        <v>40</v>
      </c>
      <c r="B2" s="31"/>
    </row>
    <row r="3" spans="1:2" ht="15" customHeight="1" x14ac:dyDescent="0.55000000000000004">
      <c r="A3" s="16"/>
      <c r="B3" s="16"/>
    </row>
    <row r="4" spans="1:2" ht="15" customHeight="1" x14ac:dyDescent="0.55000000000000004"/>
    <row r="5" spans="1:2" s="16" customFormat="1" ht="27" customHeight="1" x14ac:dyDescent="0.55000000000000004">
      <c r="A5" s="17" t="s">
        <v>22</v>
      </c>
      <c r="B5" s="17" t="s">
        <v>28</v>
      </c>
    </row>
    <row r="6" spans="1:2" s="24" customFormat="1" ht="27" customHeight="1" x14ac:dyDescent="0.55000000000000004">
      <c r="A6" s="25" t="s">
        <v>33</v>
      </c>
      <c r="B6" s="28" t="s">
        <v>34</v>
      </c>
    </row>
    <row r="7" spans="1:2" ht="27" customHeight="1" x14ac:dyDescent="0.55000000000000004">
      <c r="A7" s="3" t="s">
        <v>23</v>
      </c>
      <c r="B7" s="29" t="s">
        <v>35</v>
      </c>
    </row>
    <row r="8" spans="1:2" ht="27" customHeight="1" x14ac:dyDescent="0.55000000000000004">
      <c r="A8" s="3" t="s">
        <v>24</v>
      </c>
      <c r="B8" s="29" t="s">
        <v>35</v>
      </c>
    </row>
    <row r="9" spans="1:2" ht="27" customHeight="1" x14ac:dyDescent="0.55000000000000004">
      <c r="A9" s="3" t="s">
        <v>25</v>
      </c>
      <c r="B9" s="29" t="s">
        <v>35</v>
      </c>
    </row>
    <row r="10" spans="1:2" ht="27" customHeight="1" x14ac:dyDescent="0.55000000000000004">
      <c r="A10" s="3" t="s">
        <v>6</v>
      </c>
      <c r="B10" s="29" t="s">
        <v>35</v>
      </c>
    </row>
    <row r="11" spans="1:2" ht="27" customHeight="1" x14ac:dyDescent="0.55000000000000004">
      <c r="A11" s="3" t="s">
        <v>26</v>
      </c>
      <c r="B11" s="29" t="s">
        <v>35</v>
      </c>
    </row>
    <row r="12" spans="1:2" ht="27" customHeight="1" x14ac:dyDescent="0.55000000000000004">
      <c r="A12" s="3" t="s">
        <v>27</v>
      </c>
      <c r="B12" s="29" t="s">
        <v>35</v>
      </c>
    </row>
    <row r="13" spans="1:2" ht="23.15" customHeight="1" x14ac:dyDescent="0.55000000000000004">
      <c r="A13" s="18" t="s">
        <v>41</v>
      </c>
    </row>
    <row r="14" spans="1:2" ht="27" customHeight="1" x14ac:dyDescent="0.55000000000000004"/>
    <row r="15" spans="1:2" ht="27" customHeight="1" x14ac:dyDescent="0.55000000000000004"/>
    <row r="16" spans="1:2" ht="27" customHeight="1" x14ac:dyDescent="0.55000000000000004"/>
    <row r="17" ht="27" customHeight="1" x14ac:dyDescent="0.55000000000000004"/>
    <row r="18" ht="27" customHeight="1" x14ac:dyDescent="0.55000000000000004"/>
    <row r="19" ht="15" customHeight="1" x14ac:dyDescent="0.55000000000000004"/>
    <row r="20" ht="15" customHeight="1" x14ac:dyDescent="0.55000000000000004"/>
    <row r="21" ht="15" customHeight="1" x14ac:dyDescent="0.55000000000000004"/>
    <row r="22" ht="15" customHeight="1" x14ac:dyDescent="0.55000000000000004"/>
    <row r="23" ht="15" customHeight="1" x14ac:dyDescent="0.55000000000000004"/>
    <row r="24" s="16" customFormat="1" ht="27" customHeight="1" x14ac:dyDescent="0.55000000000000004"/>
    <row r="25" ht="27" customHeight="1" x14ac:dyDescent="0.55000000000000004"/>
    <row r="26" ht="27" customHeight="1" x14ac:dyDescent="0.55000000000000004"/>
    <row r="27" ht="27" customHeight="1" x14ac:dyDescent="0.55000000000000004"/>
    <row r="28" ht="27" customHeight="1" x14ac:dyDescent="0.55000000000000004"/>
    <row r="29" ht="27" customHeight="1" x14ac:dyDescent="0.55000000000000004"/>
    <row r="30" ht="27" customHeight="1" x14ac:dyDescent="0.55000000000000004"/>
    <row r="31" ht="15" customHeight="1" x14ac:dyDescent="0.55000000000000004"/>
    <row r="32" ht="15" customHeight="1" x14ac:dyDescent="0.55000000000000004"/>
    <row r="33" spans="1:2" ht="27" customHeight="1" x14ac:dyDescent="0.55000000000000004"/>
    <row r="34" spans="1:2" ht="27" customHeight="1" x14ac:dyDescent="0.55000000000000004"/>
    <row r="35" spans="1:2" ht="27" customHeight="1" x14ac:dyDescent="0.55000000000000004"/>
    <row r="37" spans="1:2" x14ac:dyDescent="0.55000000000000004">
      <c r="A37" s="9"/>
      <c r="B37" s="9"/>
    </row>
  </sheetData>
  <mergeCells count="2">
    <mergeCell ref="A1:B1"/>
    <mergeCell ref="A2:B2"/>
  </mergeCells>
  <phoneticPr fontId="4"/>
  <printOptions horizontalCentered="1"/>
  <pageMargins left="0.70866141732283472" right="0.70866141732283472" top="0.59" bottom="0.38" header="0.31496062992125984" footer="0.31496062992125984"/>
  <pageSetup paperSize="9"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6AEAC-61BD-4A9D-9F25-B633AF753EFB}">
  <sheetPr>
    <pageSetUpPr fitToPage="1"/>
  </sheetPr>
  <dimension ref="A1:F30"/>
  <sheetViews>
    <sheetView view="pageBreakPreview" zoomScale="95" zoomScaleNormal="100" zoomScaleSheetLayoutView="95" workbookViewId="0">
      <selection activeCell="A13" sqref="A13"/>
    </sheetView>
  </sheetViews>
  <sheetFormatPr defaultColWidth="8.58203125" defaultRowHeight="13" x14ac:dyDescent="0.55000000000000004"/>
  <cols>
    <col min="1" max="1" width="17.83203125" style="1" customWidth="1"/>
    <col min="2" max="2" width="12.33203125" style="1" customWidth="1"/>
    <col min="3" max="3" width="8.5" style="1" bestFit="1" customWidth="1"/>
    <col min="4" max="4" width="9.5" style="1" bestFit="1" customWidth="1"/>
    <col min="5" max="5" width="20.25" style="1" customWidth="1"/>
    <col min="6" max="6" width="33.58203125" style="1" customWidth="1"/>
    <col min="7" max="7" width="9.25" style="1" customWidth="1"/>
    <col min="8" max="16384" width="8.58203125" style="1"/>
  </cols>
  <sheetData>
    <row r="1" spans="1:6" ht="21.65" customHeight="1" x14ac:dyDescent="0.55000000000000004">
      <c r="A1" s="30" t="s">
        <v>37</v>
      </c>
      <c r="B1" s="30"/>
      <c r="C1" s="30"/>
      <c r="D1" s="30"/>
      <c r="E1" s="30"/>
    </row>
    <row r="2" spans="1:6" ht="20.5" customHeight="1" x14ac:dyDescent="0.55000000000000004">
      <c r="A2" s="32" t="s">
        <v>36</v>
      </c>
      <c r="B2" s="31"/>
      <c r="C2" s="31"/>
      <c r="D2" s="31"/>
      <c r="E2" s="31"/>
    </row>
    <row r="3" spans="1:6" ht="15" customHeight="1" x14ac:dyDescent="0.55000000000000004">
      <c r="A3" s="19" t="s">
        <v>32</v>
      </c>
      <c r="B3" s="19"/>
      <c r="C3" s="19"/>
      <c r="D3" s="19"/>
    </row>
    <row r="4" spans="1:6" ht="15" customHeight="1" x14ac:dyDescent="0.55000000000000004">
      <c r="A4" s="1" t="s">
        <v>20</v>
      </c>
    </row>
    <row r="5" spans="1:6" s="19" customFormat="1" ht="15" customHeight="1" x14ac:dyDescent="0.55000000000000004">
      <c r="A5" s="33" t="s">
        <v>0</v>
      </c>
      <c r="B5" s="33"/>
      <c r="C5" s="20" t="s">
        <v>3</v>
      </c>
      <c r="D5" s="2" t="s">
        <v>10</v>
      </c>
      <c r="E5" s="3" t="s">
        <v>13</v>
      </c>
    </row>
    <row r="6" spans="1:6" ht="27" customHeight="1" x14ac:dyDescent="0.55000000000000004">
      <c r="A6" s="39" t="s">
        <v>29</v>
      </c>
      <c r="B6" s="40"/>
      <c r="C6" s="5">
        <v>1400</v>
      </c>
      <c r="D6" s="21"/>
      <c r="E6" s="7">
        <f t="shared" ref="E6:E12" si="0">C6*D6</f>
        <v>0</v>
      </c>
    </row>
    <row r="7" spans="1:6" ht="27" customHeight="1" x14ac:dyDescent="0.55000000000000004">
      <c r="A7" s="39" t="s">
        <v>4</v>
      </c>
      <c r="B7" s="40"/>
      <c r="C7" s="5">
        <v>1000</v>
      </c>
      <c r="D7" s="21"/>
      <c r="E7" s="7">
        <f t="shared" si="0"/>
        <v>0</v>
      </c>
    </row>
    <row r="8" spans="1:6" ht="27" customHeight="1" x14ac:dyDescent="0.55000000000000004">
      <c r="A8" s="41" t="s">
        <v>30</v>
      </c>
      <c r="B8" s="41"/>
      <c r="C8" s="5">
        <v>500</v>
      </c>
      <c r="D8" s="21"/>
      <c r="E8" s="7">
        <f>C8*D8</f>
        <v>0</v>
      </c>
    </row>
    <row r="9" spans="1:6" ht="27" customHeight="1" x14ac:dyDescent="0.55000000000000004">
      <c r="A9" s="41" t="s">
        <v>5</v>
      </c>
      <c r="B9" s="41"/>
      <c r="C9" s="5">
        <v>400</v>
      </c>
      <c r="D9" s="6"/>
      <c r="E9" s="7">
        <f t="shared" si="0"/>
        <v>0</v>
      </c>
      <c r="F9" s="23"/>
    </row>
    <row r="10" spans="1:6" ht="27" customHeight="1" x14ac:dyDescent="0.55000000000000004">
      <c r="A10" s="41" t="s">
        <v>7</v>
      </c>
      <c r="B10" s="41"/>
      <c r="C10" s="5">
        <v>10</v>
      </c>
      <c r="D10" s="6"/>
      <c r="E10" s="7">
        <f t="shared" si="0"/>
        <v>0</v>
      </c>
    </row>
    <row r="11" spans="1:6" ht="27" customHeight="1" x14ac:dyDescent="0.55000000000000004">
      <c r="A11" s="37" t="s">
        <v>31</v>
      </c>
      <c r="B11" s="38"/>
      <c r="C11" s="5">
        <v>1300</v>
      </c>
      <c r="D11" s="6"/>
      <c r="E11" s="7">
        <f t="shared" si="0"/>
        <v>0</v>
      </c>
    </row>
    <row r="12" spans="1:6" ht="27" customHeight="1" x14ac:dyDescent="0.55000000000000004">
      <c r="A12" s="39" t="s">
        <v>1</v>
      </c>
      <c r="B12" s="40"/>
      <c r="C12" s="5">
        <v>120</v>
      </c>
      <c r="D12" s="6"/>
      <c r="E12" s="7">
        <f t="shared" si="0"/>
        <v>0</v>
      </c>
    </row>
    <row r="13" spans="1:6" ht="23.15" customHeight="1" x14ac:dyDescent="0.55000000000000004">
      <c r="A13" s="34" t="s">
        <v>6</v>
      </c>
      <c r="B13" s="35"/>
      <c r="C13" s="35"/>
      <c r="D13" s="36"/>
      <c r="E13" s="7">
        <f>SUM(E6:E12)</f>
        <v>0</v>
      </c>
      <c r="F13" s="10"/>
    </row>
    <row r="14" spans="1:6" ht="23.15" customHeight="1" x14ac:dyDescent="0.55000000000000004">
      <c r="A14" s="34" t="s">
        <v>11</v>
      </c>
      <c r="B14" s="35"/>
      <c r="C14" s="35"/>
      <c r="D14" s="36"/>
      <c r="E14" s="7">
        <f>ROUNDDOWN(E13*0.1,0)</f>
        <v>0</v>
      </c>
      <c r="F14" s="4"/>
    </row>
    <row r="15" spans="1:6" ht="23.15" customHeight="1" x14ac:dyDescent="0.55000000000000004">
      <c r="A15" s="34" t="s">
        <v>8</v>
      </c>
      <c r="B15" s="35"/>
      <c r="C15" s="35"/>
      <c r="D15" s="36"/>
      <c r="E15" s="7">
        <f>SUM(E13:E14)</f>
        <v>0</v>
      </c>
      <c r="F15" s="11"/>
    </row>
    <row r="16" spans="1:6" ht="13" customHeight="1" x14ac:dyDescent="0.55000000000000004">
      <c r="A16" s="15" t="s">
        <v>21</v>
      </c>
      <c r="B16" s="13"/>
      <c r="C16" s="13"/>
      <c r="D16" s="13"/>
      <c r="E16" s="14"/>
      <c r="F16" s="11"/>
    </row>
    <row r="17" spans="1:6" ht="15" customHeight="1" x14ac:dyDescent="0.55000000000000004"/>
    <row r="18" spans="1:6" ht="15" customHeight="1" x14ac:dyDescent="0.55000000000000004">
      <c r="A18" s="1" t="s">
        <v>15</v>
      </c>
    </row>
    <row r="19" spans="1:6" s="19" customFormat="1" ht="16.5" customHeight="1" x14ac:dyDescent="0.55000000000000004">
      <c r="A19" s="33" t="s">
        <v>0</v>
      </c>
      <c r="B19" s="33"/>
      <c r="C19" s="20" t="s">
        <v>3</v>
      </c>
      <c r="D19" s="2" t="s">
        <v>10</v>
      </c>
      <c r="E19" s="3" t="s">
        <v>14</v>
      </c>
    </row>
    <row r="20" spans="1:6" ht="27" customHeight="1" x14ac:dyDescent="0.55000000000000004">
      <c r="A20" s="42" t="s">
        <v>16</v>
      </c>
      <c r="B20" s="43"/>
      <c r="C20" s="5">
        <v>1300</v>
      </c>
      <c r="D20" s="6">
        <v>500</v>
      </c>
      <c r="E20" s="7">
        <f>C20*D20</f>
        <v>650000</v>
      </c>
    </row>
    <row r="21" spans="1:6" ht="23.15" customHeight="1" x14ac:dyDescent="0.55000000000000004">
      <c r="A21" s="34" t="s">
        <v>6</v>
      </c>
      <c r="B21" s="35"/>
      <c r="C21" s="35"/>
      <c r="D21" s="36"/>
      <c r="E21" s="7">
        <f>SUM(E20:E20)</f>
        <v>650000</v>
      </c>
      <c r="F21" s="10"/>
    </row>
    <row r="22" spans="1:6" ht="23.15" customHeight="1" x14ac:dyDescent="0.55000000000000004">
      <c r="A22" s="34" t="s">
        <v>11</v>
      </c>
      <c r="B22" s="35"/>
      <c r="C22" s="35"/>
      <c r="D22" s="36"/>
      <c r="E22" s="7">
        <f>ROUNDDOWN(E21*0.1,0)</f>
        <v>65000</v>
      </c>
      <c r="F22" s="4"/>
    </row>
    <row r="23" spans="1:6" ht="27" customHeight="1" x14ac:dyDescent="0.55000000000000004">
      <c r="A23" s="34" t="s">
        <v>9</v>
      </c>
      <c r="B23" s="35"/>
      <c r="C23" s="35"/>
      <c r="D23" s="36"/>
      <c r="E23" s="7">
        <f>SUM(E21:E22)</f>
        <v>715000</v>
      </c>
      <c r="F23" s="11"/>
    </row>
    <row r="24" spans="1:6" ht="15" customHeight="1" x14ac:dyDescent="0.55000000000000004"/>
    <row r="25" spans="1:6" ht="15" customHeight="1" x14ac:dyDescent="0.55000000000000004">
      <c r="A25" s="1" t="s">
        <v>17</v>
      </c>
    </row>
    <row r="26" spans="1:6" ht="15.65" customHeight="1" x14ac:dyDescent="0.55000000000000004">
      <c r="A26" s="34" t="s">
        <v>19</v>
      </c>
      <c r="B26" s="35"/>
      <c r="C26" s="35"/>
      <c r="D26" s="36"/>
      <c r="E26" s="12" t="s">
        <v>14</v>
      </c>
      <c r="F26" s="11"/>
    </row>
    <row r="27" spans="1:6" ht="23.15" customHeight="1" x14ac:dyDescent="0.55000000000000004">
      <c r="A27" s="34" t="s">
        <v>18</v>
      </c>
      <c r="B27" s="35"/>
      <c r="C27" s="35"/>
      <c r="D27" s="36"/>
      <c r="E27" s="8">
        <f>E15-E23</f>
        <v>-715000</v>
      </c>
      <c r="F27" s="11"/>
    </row>
    <row r="28" spans="1:6" ht="23.15" customHeight="1" x14ac:dyDescent="0.55000000000000004">
      <c r="A28" s="34" t="s">
        <v>12</v>
      </c>
      <c r="B28" s="35"/>
      <c r="C28" s="35"/>
      <c r="D28" s="36"/>
      <c r="E28" s="7">
        <f>E14-E22</f>
        <v>-65000</v>
      </c>
      <c r="F28" s="22"/>
    </row>
    <row r="30" spans="1:6" x14ac:dyDescent="0.55000000000000004">
      <c r="A30" s="9"/>
      <c r="B30" s="9"/>
      <c r="C30" s="9"/>
      <c r="D30" s="9"/>
      <c r="E30" s="9"/>
    </row>
  </sheetData>
  <mergeCells count="21">
    <mergeCell ref="A28:D28"/>
    <mergeCell ref="A15:D15"/>
    <mergeCell ref="A19:B19"/>
    <mergeCell ref="A20:B20"/>
    <mergeCell ref="A21:D21"/>
    <mergeCell ref="A22:D22"/>
    <mergeCell ref="A23:D23"/>
    <mergeCell ref="A1:E1"/>
    <mergeCell ref="A2:E2"/>
    <mergeCell ref="A5:B5"/>
    <mergeCell ref="A26:D26"/>
    <mergeCell ref="A27:D27"/>
    <mergeCell ref="A11:B11"/>
    <mergeCell ref="A6:B6"/>
    <mergeCell ref="A7:B7"/>
    <mergeCell ref="A8:B8"/>
    <mergeCell ref="A9:B9"/>
    <mergeCell ref="A10:B10"/>
    <mergeCell ref="A12:B12"/>
    <mergeCell ref="A13:D13"/>
    <mergeCell ref="A14:D14"/>
  </mergeCells>
  <phoneticPr fontId="4"/>
  <printOptions horizontalCentered="1"/>
  <pageMargins left="0.70866141732283472" right="0.70866141732283472" top="0.59" bottom="0.38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5AC4D-94DE-49E9-838C-CEA8DBF4634E}">
  <sheetPr>
    <pageSetUpPr fitToPage="1"/>
  </sheetPr>
  <dimension ref="A1:F30"/>
  <sheetViews>
    <sheetView view="pageBreakPreview" zoomScale="95" zoomScaleNormal="100" zoomScaleSheetLayoutView="95" workbookViewId="0">
      <selection activeCell="F13" sqref="F13"/>
    </sheetView>
  </sheetViews>
  <sheetFormatPr defaultColWidth="8.58203125" defaultRowHeight="13" x14ac:dyDescent="0.55000000000000004"/>
  <cols>
    <col min="1" max="1" width="17.83203125" style="1" customWidth="1"/>
    <col min="2" max="2" width="12.33203125" style="1" customWidth="1"/>
    <col min="3" max="3" width="8.5" style="1" bestFit="1" customWidth="1"/>
    <col min="4" max="4" width="9.5" style="1" bestFit="1" customWidth="1"/>
    <col min="5" max="5" width="20.25" style="1" customWidth="1"/>
    <col min="6" max="6" width="33.58203125" style="1" customWidth="1"/>
    <col min="7" max="7" width="9.25" style="1" customWidth="1"/>
    <col min="8" max="16384" width="8.58203125" style="1"/>
  </cols>
  <sheetData>
    <row r="1" spans="1:6" ht="21.65" customHeight="1" x14ac:dyDescent="0.55000000000000004">
      <c r="A1" s="30" t="s">
        <v>37</v>
      </c>
      <c r="B1" s="30"/>
      <c r="C1" s="30"/>
      <c r="D1" s="30"/>
      <c r="E1" s="30"/>
    </row>
    <row r="2" spans="1:6" ht="20.5" customHeight="1" x14ac:dyDescent="0.55000000000000004">
      <c r="A2" s="32" t="s">
        <v>36</v>
      </c>
      <c r="B2" s="31"/>
      <c r="C2" s="31"/>
      <c r="D2" s="31"/>
      <c r="E2" s="31"/>
    </row>
    <row r="3" spans="1:6" ht="15" customHeight="1" x14ac:dyDescent="0.55000000000000004">
      <c r="A3" s="26" t="s">
        <v>38</v>
      </c>
      <c r="B3" s="26"/>
      <c r="C3" s="26"/>
      <c r="D3" s="26"/>
    </row>
    <row r="4" spans="1:6" ht="15" customHeight="1" x14ac:dyDescent="0.55000000000000004">
      <c r="A4" s="1" t="s">
        <v>20</v>
      </c>
    </row>
    <row r="5" spans="1:6" s="26" customFormat="1" ht="15" customHeight="1" x14ac:dyDescent="0.55000000000000004">
      <c r="A5" s="33" t="s">
        <v>0</v>
      </c>
      <c r="B5" s="33"/>
      <c r="C5" s="27" t="s">
        <v>3</v>
      </c>
      <c r="D5" s="2" t="s">
        <v>10</v>
      </c>
      <c r="E5" s="3" t="s">
        <v>13</v>
      </c>
    </row>
    <row r="6" spans="1:6" ht="27" customHeight="1" x14ac:dyDescent="0.55000000000000004">
      <c r="A6" s="39" t="s">
        <v>29</v>
      </c>
      <c r="B6" s="40"/>
      <c r="C6" s="5">
        <v>1400</v>
      </c>
      <c r="D6" s="21"/>
      <c r="E6" s="7">
        <f t="shared" ref="E6:E12" si="0">C6*D6</f>
        <v>0</v>
      </c>
    </row>
    <row r="7" spans="1:6" ht="27" customHeight="1" x14ac:dyDescent="0.55000000000000004">
      <c r="A7" s="39" t="s">
        <v>4</v>
      </c>
      <c r="B7" s="40"/>
      <c r="C7" s="5">
        <v>1000</v>
      </c>
      <c r="D7" s="21"/>
      <c r="E7" s="7">
        <f t="shared" si="0"/>
        <v>0</v>
      </c>
    </row>
    <row r="8" spans="1:6" ht="27" customHeight="1" x14ac:dyDescent="0.55000000000000004">
      <c r="A8" s="41" t="s">
        <v>30</v>
      </c>
      <c r="B8" s="41"/>
      <c r="C8" s="5">
        <v>500</v>
      </c>
      <c r="D8" s="21"/>
      <c r="E8" s="7">
        <f>C8*D8</f>
        <v>0</v>
      </c>
    </row>
    <row r="9" spans="1:6" ht="27" customHeight="1" x14ac:dyDescent="0.55000000000000004">
      <c r="A9" s="41" t="s">
        <v>5</v>
      </c>
      <c r="B9" s="41"/>
      <c r="C9" s="5">
        <v>400</v>
      </c>
      <c r="D9" s="6"/>
      <c r="E9" s="7">
        <f t="shared" si="0"/>
        <v>0</v>
      </c>
      <c r="F9" s="23"/>
    </row>
    <row r="10" spans="1:6" ht="27" customHeight="1" x14ac:dyDescent="0.55000000000000004">
      <c r="A10" s="41" t="s">
        <v>7</v>
      </c>
      <c r="B10" s="41"/>
      <c r="C10" s="5">
        <v>10</v>
      </c>
      <c r="D10" s="6"/>
      <c r="E10" s="7">
        <f t="shared" si="0"/>
        <v>0</v>
      </c>
    </row>
    <row r="11" spans="1:6" ht="27" customHeight="1" x14ac:dyDescent="0.55000000000000004">
      <c r="A11" s="37" t="s">
        <v>31</v>
      </c>
      <c r="B11" s="38"/>
      <c r="C11" s="5">
        <v>1300</v>
      </c>
      <c r="D11" s="6"/>
      <c r="E11" s="7">
        <f t="shared" si="0"/>
        <v>0</v>
      </c>
    </row>
    <row r="12" spans="1:6" ht="27" customHeight="1" x14ac:dyDescent="0.55000000000000004">
      <c r="A12" s="39" t="s">
        <v>1</v>
      </c>
      <c r="B12" s="40"/>
      <c r="C12" s="5">
        <v>120</v>
      </c>
      <c r="D12" s="6"/>
      <c r="E12" s="7">
        <f t="shared" si="0"/>
        <v>0</v>
      </c>
    </row>
    <row r="13" spans="1:6" ht="23.15" customHeight="1" x14ac:dyDescent="0.55000000000000004">
      <c r="A13" s="34" t="s">
        <v>6</v>
      </c>
      <c r="B13" s="35"/>
      <c r="C13" s="35"/>
      <c r="D13" s="36"/>
      <c r="E13" s="7">
        <f>SUM(E6:E12)</f>
        <v>0</v>
      </c>
      <c r="F13" s="10"/>
    </row>
    <row r="14" spans="1:6" ht="23.15" customHeight="1" x14ac:dyDescent="0.55000000000000004">
      <c r="A14" s="34" t="s">
        <v>11</v>
      </c>
      <c r="B14" s="35"/>
      <c r="C14" s="35"/>
      <c r="D14" s="36"/>
      <c r="E14" s="7">
        <f>ROUNDDOWN(E13*0.1,0)</f>
        <v>0</v>
      </c>
      <c r="F14" s="4"/>
    </row>
    <row r="15" spans="1:6" ht="23.15" customHeight="1" x14ac:dyDescent="0.55000000000000004">
      <c r="A15" s="34" t="s">
        <v>8</v>
      </c>
      <c r="B15" s="35"/>
      <c r="C15" s="35"/>
      <c r="D15" s="36"/>
      <c r="E15" s="7">
        <f>SUM(E13:E14)</f>
        <v>0</v>
      </c>
      <c r="F15" s="11"/>
    </row>
    <row r="16" spans="1:6" ht="13" customHeight="1" x14ac:dyDescent="0.55000000000000004">
      <c r="A16" s="15" t="s">
        <v>21</v>
      </c>
      <c r="B16" s="13"/>
      <c r="C16" s="13"/>
      <c r="D16" s="13"/>
      <c r="E16" s="14"/>
      <c r="F16" s="11"/>
    </row>
    <row r="17" spans="1:6" ht="15" customHeight="1" x14ac:dyDescent="0.55000000000000004"/>
    <row r="18" spans="1:6" ht="15" customHeight="1" x14ac:dyDescent="0.55000000000000004">
      <c r="A18" s="1" t="s">
        <v>15</v>
      </c>
    </row>
    <row r="19" spans="1:6" s="26" customFormat="1" ht="16.5" customHeight="1" x14ac:dyDescent="0.55000000000000004">
      <c r="A19" s="33" t="s">
        <v>0</v>
      </c>
      <c r="B19" s="33"/>
      <c r="C19" s="27" t="s">
        <v>3</v>
      </c>
      <c r="D19" s="2" t="s">
        <v>10</v>
      </c>
      <c r="E19" s="3" t="s">
        <v>14</v>
      </c>
    </row>
    <row r="20" spans="1:6" ht="27" customHeight="1" x14ac:dyDescent="0.55000000000000004">
      <c r="A20" s="42" t="s">
        <v>16</v>
      </c>
      <c r="B20" s="43"/>
      <c r="C20" s="5">
        <v>1300</v>
      </c>
      <c r="D20" s="6">
        <v>500</v>
      </c>
      <c r="E20" s="7">
        <f>C20*D20</f>
        <v>650000</v>
      </c>
    </row>
    <row r="21" spans="1:6" ht="23.15" customHeight="1" x14ac:dyDescent="0.55000000000000004">
      <c r="A21" s="34" t="s">
        <v>6</v>
      </c>
      <c r="B21" s="35"/>
      <c r="C21" s="35"/>
      <c r="D21" s="36"/>
      <c r="E21" s="7">
        <f>SUM(E20:E20)</f>
        <v>650000</v>
      </c>
      <c r="F21" s="10"/>
    </row>
    <row r="22" spans="1:6" ht="23.15" customHeight="1" x14ac:dyDescent="0.55000000000000004">
      <c r="A22" s="34" t="s">
        <v>11</v>
      </c>
      <c r="B22" s="35"/>
      <c r="C22" s="35"/>
      <c r="D22" s="36"/>
      <c r="E22" s="7">
        <f>ROUNDDOWN(E21*0.1,0)</f>
        <v>65000</v>
      </c>
      <c r="F22" s="4"/>
    </row>
    <row r="23" spans="1:6" ht="27" customHeight="1" x14ac:dyDescent="0.55000000000000004">
      <c r="A23" s="34" t="s">
        <v>9</v>
      </c>
      <c r="B23" s="35"/>
      <c r="C23" s="35"/>
      <c r="D23" s="36"/>
      <c r="E23" s="7">
        <f>SUM(E21:E22)</f>
        <v>715000</v>
      </c>
      <c r="F23" s="11"/>
    </row>
    <row r="24" spans="1:6" ht="15" customHeight="1" x14ac:dyDescent="0.55000000000000004"/>
    <row r="25" spans="1:6" ht="15" customHeight="1" x14ac:dyDescent="0.55000000000000004">
      <c r="A25" s="1" t="s">
        <v>17</v>
      </c>
    </row>
    <row r="26" spans="1:6" ht="15.65" customHeight="1" x14ac:dyDescent="0.55000000000000004">
      <c r="A26" s="34" t="s">
        <v>19</v>
      </c>
      <c r="B26" s="35"/>
      <c r="C26" s="35"/>
      <c r="D26" s="36"/>
      <c r="E26" s="12" t="s">
        <v>14</v>
      </c>
      <c r="F26" s="11"/>
    </row>
    <row r="27" spans="1:6" ht="23.15" customHeight="1" x14ac:dyDescent="0.55000000000000004">
      <c r="A27" s="34" t="s">
        <v>18</v>
      </c>
      <c r="B27" s="35"/>
      <c r="C27" s="35"/>
      <c r="D27" s="36"/>
      <c r="E27" s="8">
        <f>E15-E23</f>
        <v>-715000</v>
      </c>
      <c r="F27" s="11"/>
    </row>
    <row r="28" spans="1:6" ht="23.15" customHeight="1" x14ac:dyDescent="0.55000000000000004">
      <c r="A28" s="34" t="s">
        <v>12</v>
      </c>
      <c r="B28" s="35"/>
      <c r="C28" s="35"/>
      <c r="D28" s="36"/>
      <c r="E28" s="7">
        <f>E14-E22</f>
        <v>-65000</v>
      </c>
      <c r="F28" s="22"/>
    </row>
    <row r="30" spans="1:6" x14ac:dyDescent="0.55000000000000004">
      <c r="A30" s="9"/>
      <c r="B30" s="9"/>
      <c r="C30" s="9"/>
      <c r="D30" s="9"/>
      <c r="E30" s="9"/>
    </row>
  </sheetData>
  <mergeCells count="21">
    <mergeCell ref="A14:D14"/>
    <mergeCell ref="A1:E1"/>
    <mergeCell ref="A2:E2"/>
    <mergeCell ref="A5:B5"/>
    <mergeCell ref="A6:B6"/>
    <mergeCell ref="A7:B7"/>
    <mergeCell ref="A8:B8"/>
    <mergeCell ref="A9:B9"/>
    <mergeCell ref="A10:B10"/>
    <mergeCell ref="A11:B11"/>
    <mergeCell ref="A12:B12"/>
    <mergeCell ref="A13:D13"/>
    <mergeCell ref="A26:D26"/>
    <mergeCell ref="A27:D27"/>
    <mergeCell ref="A28:D28"/>
    <mergeCell ref="A15:D15"/>
    <mergeCell ref="A19:B19"/>
    <mergeCell ref="A20:B20"/>
    <mergeCell ref="A21:D21"/>
    <mergeCell ref="A22:D22"/>
    <mergeCell ref="A23:D23"/>
  </mergeCells>
  <phoneticPr fontId="4"/>
  <printOptions horizontalCentered="1"/>
  <pageMargins left="0.70866141732283472" right="0.70866141732283472" top="0.59" bottom="0.38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45825-C2B7-4F4B-A718-FE8EFB94DE7E}">
  <sheetPr>
    <pageSetUpPr fitToPage="1"/>
  </sheetPr>
  <dimension ref="A1:F30"/>
  <sheetViews>
    <sheetView view="pageBreakPreview" zoomScale="95" zoomScaleNormal="100" zoomScaleSheetLayoutView="95" workbookViewId="0">
      <selection activeCell="A9" sqref="A9:B9"/>
    </sheetView>
  </sheetViews>
  <sheetFormatPr defaultColWidth="8.58203125" defaultRowHeight="13" x14ac:dyDescent="0.55000000000000004"/>
  <cols>
    <col min="1" max="1" width="17.83203125" style="1" customWidth="1"/>
    <col min="2" max="2" width="12.33203125" style="1" customWidth="1"/>
    <col min="3" max="3" width="8.5" style="1" bestFit="1" customWidth="1"/>
    <col min="4" max="4" width="9.5" style="1" bestFit="1" customWidth="1"/>
    <col min="5" max="5" width="20.25" style="1" customWidth="1"/>
    <col min="6" max="6" width="33.58203125" style="1" customWidth="1"/>
    <col min="7" max="7" width="9.25" style="1" customWidth="1"/>
    <col min="8" max="16384" width="8.58203125" style="1"/>
  </cols>
  <sheetData>
    <row r="1" spans="1:6" ht="21.65" customHeight="1" x14ac:dyDescent="0.55000000000000004">
      <c r="A1" s="30" t="s">
        <v>37</v>
      </c>
      <c r="B1" s="30"/>
      <c r="C1" s="30"/>
      <c r="D1" s="30"/>
      <c r="E1" s="30"/>
    </row>
    <row r="2" spans="1:6" ht="20.5" customHeight="1" x14ac:dyDescent="0.55000000000000004">
      <c r="A2" s="32" t="s">
        <v>36</v>
      </c>
      <c r="B2" s="31"/>
      <c r="C2" s="31"/>
      <c r="D2" s="31"/>
      <c r="E2" s="31"/>
    </row>
    <row r="3" spans="1:6" ht="15" customHeight="1" x14ac:dyDescent="0.55000000000000004">
      <c r="A3" s="26" t="s">
        <v>39</v>
      </c>
      <c r="B3" s="26"/>
      <c r="C3" s="26"/>
      <c r="D3" s="26"/>
    </row>
    <row r="4" spans="1:6" ht="15" customHeight="1" x14ac:dyDescent="0.55000000000000004">
      <c r="A4" s="1" t="s">
        <v>20</v>
      </c>
    </row>
    <row r="5" spans="1:6" s="26" customFormat="1" ht="15" customHeight="1" x14ac:dyDescent="0.55000000000000004">
      <c r="A5" s="33" t="s">
        <v>0</v>
      </c>
      <c r="B5" s="33"/>
      <c r="C5" s="27" t="s">
        <v>3</v>
      </c>
      <c r="D5" s="2" t="s">
        <v>10</v>
      </c>
      <c r="E5" s="3" t="s">
        <v>13</v>
      </c>
    </row>
    <row r="6" spans="1:6" ht="27" customHeight="1" x14ac:dyDescent="0.55000000000000004">
      <c r="A6" s="39" t="s">
        <v>29</v>
      </c>
      <c r="B6" s="40"/>
      <c r="C6" s="5">
        <v>1400</v>
      </c>
      <c r="D6" s="21"/>
      <c r="E6" s="7">
        <f t="shared" ref="E6:E12" si="0">C6*D6</f>
        <v>0</v>
      </c>
    </row>
    <row r="7" spans="1:6" ht="27" customHeight="1" x14ac:dyDescent="0.55000000000000004">
      <c r="A7" s="39" t="s">
        <v>4</v>
      </c>
      <c r="B7" s="40"/>
      <c r="C7" s="5">
        <v>1000</v>
      </c>
      <c r="D7" s="21"/>
      <c r="E7" s="7">
        <f t="shared" si="0"/>
        <v>0</v>
      </c>
    </row>
    <row r="8" spans="1:6" ht="27" customHeight="1" x14ac:dyDescent="0.55000000000000004">
      <c r="A8" s="41" t="s">
        <v>30</v>
      </c>
      <c r="B8" s="41"/>
      <c r="C8" s="5">
        <v>500</v>
      </c>
      <c r="D8" s="21"/>
      <c r="E8" s="7">
        <f>C8*D8</f>
        <v>0</v>
      </c>
    </row>
    <row r="9" spans="1:6" ht="27" customHeight="1" x14ac:dyDescent="0.55000000000000004">
      <c r="A9" s="41" t="s">
        <v>5</v>
      </c>
      <c r="B9" s="41"/>
      <c r="C9" s="5">
        <v>400</v>
      </c>
      <c r="D9" s="6"/>
      <c r="E9" s="7">
        <f t="shared" si="0"/>
        <v>0</v>
      </c>
      <c r="F9" s="23"/>
    </row>
    <row r="10" spans="1:6" ht="27" customHeight="1" x14ac:dyDescent="0.55000000000000004">
      <c r="A10" s="41" t="s">
        <v>7</v>
      </c>
      <c r="B10" s="41"/>
      <c r="C10" s="5">
        <v>10</v>
      </c>
      <c r="D10" s="6"/>
      <c r="E10" s="7">
        <f t="shared" si="0"/>
        <v>0</v>
      </c>
    </row>
    <row r="11" spans="1:6" ht="27" customHeight="1" x14ac:dyDescent="0.55000000000000004">
      <c r="A11" s="37" t="s">
        <v>31</v>
      </c>
      <c r="B11" s="38"/>
      <c r="C11" s="5">
        <v>1300</v>
      </c>
      <c r="D11" s="6"/>
      <c r="E11" s="7">
        <f t="shared" si="0"/>
        <v>0</v>
      </c>
    </row>
    <row r="12" spans="1:6" ht="27" customHeight="1" x14ac:dyDescent="0.55000000000000004">
      <c r="A12" s="39" t="s">
        <v>1</v>
      </c>
      <c r="B12" s="40"/>
      <c r="C12" s="5">
        <v>120</v>
      </c>
      <c r="D12" s="6"/>
      <c r="E12" s="7">
        <f t="shared" si="0"/>
        <v>0</v>
      </c>
    </row>
    <row r="13" spans="1:6" ht="23.15" customHeight="1" x14ac:dyDescent="0.55000000000000004">
      <c r="A13" s="34" t="s">
        <v>6</v>
      </c>
      <c r="B13" s="35"/>
      <c r="C13" s="35"/>
      <c r="D13" s="36"/>
      <c r="E13" s="7">
        <f>SUM(E6:E12)</f>
        <v>0</v>
      </c>
      <c r="F13" s="10"/>
    </row>
    <row r="14" spans="1:6" ht="23.15" customHeight="1" x14ac:dyDescent="0.55000000000000004">
      <c r="A14" s="34" t="s">
        <v>11</v>
      </c>
      <c r="B14" s="35"/>
      <c r="C14" s="35"/>
      <c r="D14" s="36"/>
      <c r="E14" s="7">
        <f>ROUNDDOWN(E13*0.1,0)</f>
        <v>0</v>
      </c>
      <c r="F14" s="4"/>
    </row>
    <row r="15" spans="1:6" ht="23.15" customHeight="1" x14ac:dyDescent="0.55000000000000004">
      <c r="A15" s="34" t="s">
        <v>8</v>
      </c>
      <c r="B15" s="35"/>
      <c r="C15" s="35"/>
      <c r="D15" s="36"/>
      <c r="E15" s="7">
        <f>SUM(E13:E14)</f>
        <v>0</v>
      </c>
      <c r="F15" s="11"/>
    </row>
    <row r="16" spans="1:6" ht="13" customHeight="1" x14ac:dyDescent="0.55000000000000004">
      <c r="A16" s="15" t="s">
        <v>21</v>
      </c>
      <c r="B16" s="13"/>
      <c r="C16" s="13"/>
      <c r="D16" s="13"/>
      <c r="E16" s="14"/>
      <c r="F16" s="11"/>
    </row>
    <row r="17" spans="1:6" ht="15" customHeight="1" x14ac:dyDescent="0.55000000000000004"/>
    <row r="18" spans="1:6" ht="15" customHeight="1" x14ac:dyDescent="0.55000000000000004">
      <c r="A18" s="1" t="s">
        <v>15</v>
      </c>
    </row>
    <row r="19" spans="1:6" s="26" customFormat="1" ht="16.5" customHeight="1" x14ac:dyDescent="0.55000000000000004">
      <c r="A19" s="33" t="s">
        <v>0</v>
      </c>
      <c r="B19" s="33"/>
      <c r="C19" s="27" t="s">
        <v>3</v>
      </c>
      <c r="D19" s="2" t="s">
        <v>10</v>
      </c>
      <c r="E19" s="3" t="s">
        <v>14</v>
      </c>
    </row>
    <row r="20" spans="1:6" ht="27" customHeight="1" x14ac:dyDescent="0.55000000000000004">
      <c r="A20" s="42" t="s">
        <v>16</v>
      </c>
      <c r="B20" s="43"/>
      <c r="C20" s="5">
        <v>1300</v>
      </c>
      <c r="D20" s="6">
        <v>500</v>
      </c>
      <c r="E20" s="7">
        <f>C20*D20</f>
        <v>650000</v>
      </c>
    </row>
    <row r="21" spans="1:6" ht="23.15" customHeight="1" x14ac:dyDescent="0.55000000000000004">
      <c r="A21" s="34" t="s">
        <v>6</v>
      </c>
      <c r="B21" s="35"/>
      <c r="C21" s="35"/>
      <c r="D21" s="36"/>
      <c r="E21" s="7">
        <f>SUM(E20:E20)</f>
        <v>650000</v>
      </c>
      <c r="F21" s="10"/>
    </row>
    <row r="22" spans="1:6" ht="23.15" customHeight="1" x14ac:dyDescent="0.55000000000000004">
      <c r="A22" s="34" t="s">
        <v>11</v>
      </c>
      <c r="B22" s="35"/>
      <c r="C22" s="35"/>
      <c r="D22" s="36"/>
      <c r="E22" s="7">
        <f>ROUNDDOWN(E21*0.1,0)</f>
        <v>65000</v>
      </c>
      <c r="F22" s="4"/>
    </row>
    <row r="23" spans="1:6" ht="27" customHeight="1" x14ac:dyDescent="0.55000000000000004">
      <c r="A23" s="34" t="s">
        <v>9</v>
      </c>
      <c r="B23" s="35"/>
      <c r="C23" s="35"/>
      <c r="D23" s="36"/>
      <c r="E23" s="7">
        <f>SUM(E21:E22)</f>
        <v>715000</v>
      </c>
      <c r="F23" s="11"/>
    </row>
    <row r="24" spans="1:6" ht="15" customHeight="1" x14ac:dyDescent="0.55000000000000004"/>
    <row r="25" spans="1:6" ht="15" customHeight="1" x14ac:dyDescent="0.55000000000000004">
      <c r="A25" s="1" t="s">
        <v>17</v>
      </c>
    </row>
    <row r="26" spans="1:6" ht="15.65" customHeight="1" x14ac:dyDescent="0.55000000000000004">
      <c r="A26" s="34" t="s">
        <v>19</v>
      </c>
      <c r="B26" s="35"/>
      <c r="C26" s="35"/>
      <c r="D26" s="36"/>
      <c r="E26" s="12" t="s">
        <v>14</v>
      </c>
      <c r="F26" s="11"/>
    </row>
    <row r="27" spans="1:6" ht="23.15" customHeight="1" x14ac:dyDescent="0.55000000000000004">
      <c r="A27" s="34" t="s">
        <v>18</v>
      </c>
      <c r="B27" s="35"/>
      <c r="C27" s="35"/>
      <c r="D27" s="36"/>
      <c r="E27" s="8">
        <f>E15-E23</f>
        <v>-715000</v>
      </c>
      <c r="F27" s="11"/>
    </row>
    <row r="28" spans="1:6" ht="23.15" customHeight="1" x14ac:dyDescent="0.55000000000000004">
      <c r="A28" s="34" t="s">
        <v>12</v>
      </c>
      <c r="B28" s="35"/>
      <c r="C28" s="35"/>
      <c r="D28" s="36"/>
      <c r="E28" s="7">
        <f>E14-E22</f>
        <v>-65000</v>
      </c>
      <c r="F28" s="22"/>
    </row>
    <row r="30" spans="1:6" x14ac:dyDescent="0.55000000000000004">
      <c r="A30" s="9"/>
      <c r="B30" s="9"/>
      <c r="C30" s="9"/>
      <c r="D30" s="9"/>
      <c r="E30" s="9"/>
    </row>
  </sheetData>
  <mergeCells count="21">
    <mergeCell ref="A14:D14"/>
    <mergeCell ref="A1:E1"/>
    <mergeCell ref="A2:E2"/>
    <mergeCell ref="A5:B5"/>
    <mergeCell ref="A6:B6"/>
    <mergeCell ref="A7:B7"/>
    <mergeCell ref="A8:B8"/>
    <mergeCell ref="A9:B9"/>
    <mergeCell ref="A10:B10"/>
    <mergeCell ref="A11:B11"/>
    <mergeCell ref="A12:B12"/>
    <mergeCell ref="A13:D13"/>
    <mergeCell ref="A26:D26"/>
    <mergeCell ref="A27:D27"/>
    <mergeCell ref="A28:D28"/>
    <mergeCell ref="A15:D15"/>
    <mergeCell ref="A19:B19"/>
    <mergeCell ref="A20:B20"/>
    <mergeCell ref="A21:D21"/>
    <mergeCell ref="A22:D22"/>
    <mergeCell ref="A23:D23"/>
  </mergeCells>
  <phoneticPr fontId="4"/>
  <printOptions horizontalCentered="1"/>
  <pageMargins left="0.70866141732283472" right="0.70866141732283472" top="0.59" bottom="0.38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胃内視鏡なし(内訳明細書）</vt:lpstr>
      <vt:lpstr>〇胃内視鏡なし（年度別内訳明細書）【令和７年度】</vt:lpstr>
      <vt:lpstr>〇胃内視鏡なし（年度別内訳内訳明細書）【令和８年度】</vt:lpstr>
      <vt:lpstr>〇胃内視鏡なし（年度別内訳明細書）【令和９年度】</vt:lpstr>
      <vt:lpstr>'〇胃内視鏡なし（年度別内訳内訳明細書）【令和８年度】'!Print_Area</vt:lpstr>
      <vt:lpstr>'〇胃内視鏡なし（年度別内訳明細書）【令和７年度】'!Print_Area</vt:lpstr>
      <vt:lpstr>'〇胃内視鏡なし（年度別内訳明細書）【令和９年度】'!Print_Area</vt:lpstr>
      <vt:lpstr>'胃内視鏡なし(内訳明細書）'!Print_Area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廣谷　真司</dc:creator>
  <cp:lastModifiedBy>相谷　美結</cp:lastModifiedBy>
  <cp:lastPrinted>2025-01-14T01:53:02Z</cp:lastPrinted>
  <dcterms:created xsi:type="dcterms:W3CDTF">2024-07-29T07:21:51Z</dcterms:created>
  <dcterms:modified xsi:type="dcterms:W3CDTF">2025-01-14T03:43:47Z</dcterms:modified>
</cp:coreProperties>
</file>